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000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<sst xmlns="http://schemas.openxmlformats.org/spreadsheetml/2006/main" count="378" uniqueCount="75">
  <si>
    <t>Visitatori unici (cookie)</t>
  </si>
  <si>
    <t>Pagine viste</t>
  </si>
  <si>
    <t>Totale visite</t>
  </si>
  <si>
    <t>S</t>
  </si>
  <si>
    <t>Tempo sul sito</t>
  </si>
  <si>
    <t>regione.sicilia.it</t>
  </si>
  <si>
    <t>N.D.</t>
  </si>
  <si>
    <t>palermo.repubblica.it</t>
  </si>
  <si>
    <t>stadionews.it</t>
  </si>
  <si>
    <t>unipa.it</t>
  </si>
  <si>
    <t>siciliainformazioni.com</t>
  </si>
  <si>
    <t>mediagol.it</t>
  </si>
  <si>
    <t>A</t>
  </si>
  <si>
    <t>Stima / Analytics</t>
  </si>
  <si>
    <t>siciliaonline.it</t>
  </si>
  <si>
    <t>livesicilia.it</t>
  </si>
  <si>
    <t>blogsicilia.it</t>
  </si>
  <si>
    <t>comune.palermo.it</t>
  </si>
  <si>
    <t>rosalio.it</t>
  </si>
  <si>
    <t>mobilitapalermo.org</t>
  </si>
  <si>
    <t>hercole.it</t>
  </si>
  <si>
    <t>palermoweb.com</t>
  </si>
  <si>
    <t>gds.it</t>
  </si>
  <si>
    <t>sicilianews24.it</t>
  </si>
  <si>
    <t>balarm.it</t>
  </si>
  <si>
    <t>fascioemartello.it</t>
  </si>
  <si>
    <t>guidasicilia.it</t>
  </si>
  <si>
    <t>blogsicilia.eu</t>
  </si>
  <si>
    <t>POS.</t>
  </si>
  <si>
    <t>palermo.corriere.it</t>
  </si>
  <si>
    <t>Visitatori unici (utenti)</t>
  </si>
  <si>
    <t>URL</t>
  </si>
  <si>
    <t>dipalermo.it</t>
  </si>
  <si>
    <t>panormita.it</t>
  </si>
  <si>
    <t>palermo24h.com</t>
  </si>
  <si>
    <t>palermobugs.com</t>
  </si>
  <si>
    <t>golsicilia.it</t>
  </si>
  <si>
    <t>qds.it</t>
  </si>
  <si>
    <t>palermo24.net</t>
  </si>
  <si>
    <t>palermomania.com</t>
  </si>
  <si>
    <t>tuttopalermo.net</t>
  </si>
  <si>
    <t>palermotoday.it</t>
  </si>
  <si>
    <t>palermobeach.myblog.it</t>
  </si>
  <si>
    <t>geapress.org</t>
  </si>
  <si>
    <t>bagherianews.com</t>
  </si>
  <si>
    <t>cefalunews.net</t>
  </si>
  <si>
    <t>italpress.com</t>
  </si>
  <si>
    <t>palermo-24h.com</t>
  </si>
  <si>
    <t>lavoceweb.com</t>
  </si>
  <si>
    <t>gdsonline.it</t>
  </si>
  <si>
    <t>palermo.notizie.it</t>
  </si>
  <si>
    <t>teleoccidente.it</t>
  </si>
  <si>
    <t>linksicilia.it</t>
  </si>
  <si>
    <t>agato.it</t>
  </si>
  <si>
    <t>cronachedigusto.it</t>
  </si>
  <si>
    <t>gdmed.it</t>
  </si>
  <si>
    <t>palermoreport.it</t>
  </si>
  <si>
    <t>bagheriaweb.it</t>
  </si>
  <si>
    <t>quotidiano24.it</t>
  </si>
  <si>
    <t>igiornalidisicilia.it</t>
  </si>
  <si>
    <t>palermocalcio.it</t>
  </si>
  <si>
    <t>turismopalermo.it</t>
  </si>
  <si>
    <t>ilmoderatore.it</t>
  </si>
  <si>
    <t>si24.it</t>
  </si>
  <si>
    <t>ilsitodipalermo.it</t>
  </si>
  <si>
    <t>younipa.it</t>
  </si>
  <si>
    <t>provincia.palermo.it</t>
  </si>
  <si>
    <t>voir.it</t>
  </si>
  <si>
    <t>siciliafan.it</t>
  </si>
  <si>
    <t>new-s.it</t>
  </si>
  <si>
    <t>Rank</t>
  </si>
  <si>
    <t>mondopalermo.it</t>
  </si>
  <si>
    <t>palermonoi.it</t>
  </si>
  <si>
    <t>ctsnotizie.it</t>
  </si>
  <si>
    <t>palermonews.it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</si>
</sst>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\.ss"/>
    <numFmt numFmtId="165" formatCode="h:mm;@"/>
    <numFmt numFmtId="166" formatCode="[$-410]dddd\ d\ mmmm\ yyyy"/>
  </numFmts>
  <fonts count="19"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2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20" fontId="0" fillId="0" borderId="0" xfId="0" applyNumberFormat="1" applyAlignment="1">
      <alignment horizontal="right"/>
    </xf>
    <xf numFmtId="20" fontId="0" fillId="0" borderId="0" xfId="0" applyNumberFormat="1" applyAlignment="1">
      <alignment horizontal="left"/>
    </xf>
    <xf numFmtId="17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dxfs count="2">
    <dxf>
      <font>
        <strike val="0"/>
        <color rgb="FF0080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PageLayoutView="0" workbookViewId="0" topLeftCell="A46">
      <selection activeCell="A66" sqref="A66"/>
    </sheetView>
  </sheetViews>
  <sheetFormatPr defaultColWidth="9.140625" defaultRowHeight="15"/>
  <cols>
    <col min="1" max="1" width="23.7109375" style="0" bestFit="1" customWidth="1"/>
    <col min="2" max="2" width="9.28125" style="0" bestFit="1" customWidth="1"/>
    <col min="3" max="3" width="5.140625" style="0" customWidth="1"/>
    <col min="4" max="4" width="2.57421875" style="0" customWidth="1"/>
    <col min="5" max="5" width="9.28125" style="0" bestFit="1" customWidth="1"/>
    <col min="6" max="6" width="5.140625" style="0" customWidth="1"/>
    <col min="7" max="7" width="2.57421875" style="0" customWidth="1"/>
    <col min="8" max="9" width="9.421875" style="0" bestFit="1" customWidth="1"/>
    <col min="10" max="11" width="8.28125" style="0" bestFit="1" customWidth="1"/>
    <col min="12" max="12" width="7.57421875" style="0" bestFit="1" customWidth="1"/>
    <col min="13" max="13" width="9.00390625" style="0" bestFit="1" customWidth="1"/>
    <col min="14" max="14" width="5.8515625" style="0" bestFit="1" customWidth="1"/>
  </cols>
  <sheetData>
    <row r="1" spans="2:14" ht="15">
      <c r="B1" s="9">
        <v>41548</v>
      </c>
      <c r="C1" s="9"/>
      <c r="E1" s="9">
        <v>41395</v>
      </c>
      <c r="F1" s="9"/>
      <c r="H1" s="9">
        <v>41061</v>
      </c>
      <c r="I1" s="9"/>
      <c r="J1" s="9"/>
      <c r="K1" s="9"/>
      <c r="L1" s="9"/>
      <c r="M1" s="9"/>
      <c r="N1" s="9"/>
    </row>
    <row r="2" spans="1:14" ht="45">
      <c r="A2" s="1" t="s">
        <v>31</v>
      </c>
      <c r="B2" s="2" t="s">
        <v>70</v>
      </c>
      <c r="C2" s="2" t="s">
        <v>28</v>
      </c>
      <c r="E2" s="2" t="s">
        <v>70</v>
      </c>
      <c r="F2" s="2" t="s">
        <v>28</v>
      </c>
      <c r="H2" s="2" t="s">
        <v>0</v>
      </c>
      <c r="I2" s="2" t="s">
        <v>30</v>
      </c>
      <c r="J2" s="2" t="s">
        <v>1</v>
      </c>
      <c r="K2" s="2" t="s">
        <v>2</v>
      </c>
      <c r="L2" s="2" t="s">
        <v>4</v>
      </c>
      <c r="M2" s="2" t="s">
        <v>13</v>
      </c>
      <c r="N2" s="2" t="s">
        <v>28</v>
      </c>
    </row>
    <row r="3" spans="1:14" ht="15">
      <c r="A3" s="6" t="s">
        <v>15</v>
      </c>
      <c r="B3">
        <v>37056</v>
      </c>
      <c r="C3">
        <f aca="true" t="shared" si="0" ref="C3:C35">RANK(B3,$B$3:$B$65,1)</f>
        <v>1</v>
      </c>
      <c r="E3">
        <v>29979</v>
      </c>
      <c r="F3">
        <f aca="true" t="shared" si="1" ref="F3:F43">RANK(E3,$E$3:$E$65,1)</f>
        <v>1</v>
      </c>
      <c r="H3">
        <v>330000</v>
      </c>
      <c r="I3">
        <v>140000</v>
      </c>
      <c r="J3">
        <v>4100000</v>
      </c>
      <c r="K3">
        <v>950000</v>
      </c>
      <c r="L3" s="3">
        <v>0.4513888888888889</v>
      </c>
      <c r="M3" t="s">
        <v>12</v>
      </c>
      <c r="N3">
        <f aca="true" t="shared" si="2" ref="N3:N9">RANK(K3,$K$3:$K$51)</f>
        <v>3</v>
      </c>
    </row>
    <row r="4" spans="1:14" ht="15">
      <c r="A4" s="6" t="s">
        <v>22</v>
      </c>
      <c r="B4">
        <v>43830</v>
      </c>
      <c r="C4">
        <f t="shared" si="0"/>
        <v>2</v>
      </c>
      <c r="E4">
        <v>32141</v>
      </c>
      <c r="F4">
        <f t="shared" si="1"/>
        <v>2</v>
      </c>
      <c r="H4">
        <v>680000</v>
      </c>
      <c r="I4">
        <v>240000</v>
      </c>
      <c r="J4">
        <v>7400000</v>
      </c>
      <c r="K4">
        <v>1700000</v>
      </c>
      <c r="L4" s="3">
        <v>0.3263888888888889</v>
      </c>
      <c r="M4" t="s">
        <v>3</v>
      </c>
      <c r="N4">
        <f t="shared" si="2"/>
        <v>1</v>
      </c>
    </row>
    <row r="5" spans="1:14" ht="15">
      <c r="A5" s="6" t="s">
        <v>9</v>
      </c>
      <c r="B5">
        <v>51431</v>
      </c>
      <c r="C5">
        <f t="shared" si="0"/>
        <v>3</v>
      </c>
      <c r="E5">
        <v>49316</v>
      </c>
      <c r="F5">
        <f t="shared" si="1"/>
        <v>4</v>
      </c>
      <c r="H5">
        <v>470000</v>
      </c>
      <c r="I5">
        <v>160000</v>
      </c>
      <c r="J5">
        <v>8100000</v>
      </c>
      <c r="K5">
        <v>770000</v>
      </c>
      <c r="L5" s="3">
        <v>0.4444444444444444</v>
      </c>
      <c r="M5" t="s">
        <v>3</v>
      </c>
      <c r="N5">
        <f t="shared" si="2"/>
        <v>4</v>
      </c>
    </row>
    <row r="6" spans="1:14" ht="15">
      <c r="A6" s="6" t="s">
        <v>16</v>
      </c>
      <c r="B6">
        <v>66322</v>
      </c>
      <c r="C6">
        <f t="shared" si="0"/>
        <v>4</v>
      </c>
      <c r="E6">
        <v>73595</v>
      </c>
      <c r="F6">
        <f t="shared" si="1"/>
        <v>5</v>
      </c>
      <c r="H6">
        <v>290000</v>
      </c>
      <c r="I6">
        <v>100000</v>
      </c>
      <c r="J6">
        <v>820000</v>
      </c>
      <c r="K6">
        <v>270000</v>
      </c>
      <c r="L6" s="3">
        <v>0.3333333333333333</v>
      </c>
      <c r="M6" t="s">
        <v>3</v>
      </c>
      <c r="N6">
        <f t="shared" si="2"/>
        <v>7</v>
      </c>
    </row>
    <row r="7" spans="1:14" ht="15">
      <c r="A7" s="6" t="s">
        <v>5</v>
      </c>
      <c r="B7" s="4">
        <v>68010</v>
      </c>
      <c r="C7">
        <f t="shared" si="0"/>
        <v>5</v>
      </c>
      <c r="E7" s="4">
        <v>44465</v>
      </c>
      <c r="F7">
        <f t="shared" si="1"/>
        <v>3</v>
      </c>
      <c r="H7" s="4">
        <v>760000</v>
      </c>
      <c r="I7" s="4">
        <v>290000</v>
      </c>
      <c r="J7" s="4">
        <v>9900000</v>
      </c>
      <c r="K7" s="4">
        <v>1100000</v>
      </c>
      <c r="L7" s="7">
        <v>0.375</v>
      </c>
      <c r="M7" s="8" t="s">
        <v>3</v>
      </c>
      <c r="N7">
        <f t="shared" si="2"/>
        <v>2</v>
      </c>
    </row>
    <row r="8" spans="1:14" ht="15">
      <c r="A8" s="6" t="s">
        <v>11</v>
      </c>
      <c r="B8">
        <v>83103</v>
      </c>
      <c r="C8">
        <f t="shared" si="0"/>
        <v>6</v>
      </c>
      <c r="E8">
        <v>86712</v>
      </c>
      <c r="F8">
        <f t="shared" si="1"/>
        <v>6</v>
      </c>
      <c r="H8">
        <v>220000</v>
      </c>
      <c r="I8">
        <v>52000</v>
      </c>
      <c r="J8">
        <v>2500000</v>
      </c>
      <c r="K8">
        <v>690000</v>
      </c>
      <c r="L8" s="3">
        <v>0.34027777777777773</v>
      </c>
      <c r="M8" t="s">
        <v>12</v>
      </c>
      <c r="N8">
        <f t="shared" si="2"/>
        <v>5</v>
      </c>
    </row>
    <row r="9" spans="1:14" ht="15">
      <c r="A9" s="6" t="s">
        <v>10</v>
      </c>
      <c r="B9" s="4">
        <v>94275</v>
      </c>
      <c r="C9">
        <f t="shared" si="0"/>
        <v>7</v>
      </c>
      <c r="E9" s="4">
        <v>130457</v>
      </c>
      <c r="F9">
        <f t="shared" si="1"/>
        <v>7</v>
      </c>
      <c r="H9" s="4">
        <v>120000</v>
      </c>
      <c r="I9" s="4">
        <v>52000</v>
      </c>
      <c r="J9" s="4">
        <v>470000</v>
      </c>
      <c r="K9" s="4">
        <v>230000</v>
      </c>
      <c r="L9" s="3">
        <v>0.16666666666666666</v>
      </c>
      <c r="M9" s="5" t="s">
        <v>3</v>
      </c>
      <c r="N9">
        <f t="shared" si="2"/>
        <v>8</v>
      </c>
    </row>
    <row r="10" spans="1:14" ht="15">
      <c r="A10" s="6" t="s">
        <v>68</v>
      </c>
      <c r="B10" s="4">
        <v>141759</v>
      </c>
      <c r="C10">
        <f t="shared" si="0"/>
        <v>8</v>
      </c>
      <c r="E10" s="4">
        <v>372118</v>
      </c>
      <c r="F10">
        <f t="shared" si="1"/>
        <v>13</v>
      </c>
      <c r="H10" s="4" t="s">
        <v>6</v>
      </c>
      <c r="I10" s="4" t="s">
        <v>6</v>
      </c>
      <c r="J10" s="4" t="s">
        <v>6</v>
      </c>
      <c r="K10" s="4" t="s">
        <v>6</v>
      </c>
      <c r="L10" s="4" t="s">
        <v>6</v>
      </c>
      <c r="M10" s="4" t="s">
        <v>6</v>
      </c>
      <c r="N10" s="4" t="s">
        <v>6</v>
      </c>
    </row>
    <row r="11" spans="1:14" ht="15">
      <c r="A11" s="6" t="s">
        <v>60</v>
      </c>
      <c r="B11" s="4">
        <v>155235</v>
      </c>
      <c r="C11">
        <f t="shared" si="0"/>
        <v>9</v>
      </c>
      <c r="E11" s="4">
        <v>194421</v>
      </c>
      <c r="F11">
        <f t="shared" si="1"/>
        <v>8</v>
      </c>
      <c r="H11" s="4">
        <v>52000</v>
      </c>
      <c r="I11" s="4">
        <v>20000</v>
      </c>
      <c r="J11" s="4">
        <v>350000</v>
      </c>
      <c r="K11" s="4">
        <v>64000</v>
      </c>
      <c r="L11" s="3">
        <v>0.15277777777777776</v>
      </c>
      <c r="M11" s="5" t="s">
        <v>3</v>
      </c>
      <c r="N11">
        <f>RANK(K11,$K$3:$K$51)</f>
        <v>21</v>
      </c>
    </row>
    <row r="12" spans="1:14" ht="15">
      <c r="A12" s="6" t="s">
        <v>36</v>
      </c>
      <c r="B12" s="4">
        <v>245932</v>
      </c>
      <c r="C12">
        <f t="shared" si="0"/>
        <v>10</v>
      </c>
      <c r="E12" s="4">
        <v>515317</v>
      </c>
      <c r="F12">
        <f t="shared" si="1"/>
        <v>22</v>
      </c>
      <c r="H12" s="4">
        <v>39000</v>
      </c>
      <c r="I12" s="4">
        <v>14000</v>
      </c>
      <c r="J12" s="4">
        <v>160000</v>
      </c>
      <c r="K12" s="4">
        <v>69000</v>
      </c>
      <c r="L12" s="7">
        <v>0.1875</v>
      </c>
      <c r="M12" s="5" t="s">
        <v>3</v>
      </c>
      <c r="N12">
        <f>RANK(K12,$K$3:$K$51)</f>
        <v>20</v>
      </c>
    </row>
    <row r="13" spans="1:14" ht="15">
      <c r="A13" s="6" t="s">
        <v>71</v>
      </c>
      <c r="B13">
        <v>248452</v>
      </c>
      <c r="C13">
        <f t="shared" si="0"/>
        <v>11</v>
      </c>
      <c r="E13">
        <v>440940</v>
      </c>
      <c r="F13">
        <f t="shared" si="1"/>
        <v>17</v>
      </c>
      <c r="H13" s="4" t="s">
        <v>6</v>
      </c>
      <c r="I13" s="4" t="s">
        <v>6</v>
      </c>
      <c r="J13" s="4" t="s">
        <v>6</v>
      </c>
      <c r="K13" s="4" t="s">
        <v>6</v>
      </c>
      <c r="L13" s="4" t="s">
        <v>6</v>
      </c>
      <c r="M13" s="4" t="s">
        <v>6</v>
      </c>
      <c r="N13" s="4" t="s">
        <v>6</v>
      </c>
    </row>
    <row r="14" spans="1:14" ht="15">
      <c r="A14" s="6" t="s">
        <v>8</v>
      </c>
      <c r="B14" s="4">
        <v>255354</v>
      </c>
      <c r="C14">
        <f t="shared" si="0"/>
        <v>12</v>
      </c>
      <c r="E14" s="4">
        <v>233835</v>
      </c>
      <c r="F14">
        <f t="shared" si="1"/>
        <v>9</v>
      </c>
      <c r="H14" s="4">
        <v>52000</v>
      </c>
      <c r="I14" s="4">
        <v>24000</v>
      </c>
      <c r="J14" s="4">
        <v>830000</v>
      </c>
      <c r="K14" s="4">
        <v>210000</v>
      </c>
      <c r="L14" s="3">
        <v>0.16666666666666666</v>
      </c>
      <c r="M14" s="5" t="s">
        <v>3</v>
      </c>
      <c r="N14">
        <f>RANK(K14,$K$3:$K$51)</f>
        <v>9</v>
      </c>
    </row>
    <row r="15" spans="1:14" ht="15">
      <c r="A15" s="6" t="s">
        <v>45</v>
      </c>
      <c r="B15" s="4">
        <v>257806</v>
      </c>
      <c r="C15">
        <f t="shared" si="0"/>
        <v>13</v>
      </c>
      <c r="E15" s="4">
        <v>343984</v>
      </c>
      <c r="F15">
        <f t="shared" si="1"/>
        <v>12</v>
      </c>
      <c r="H15" s="4">
        <v>48000</v>
      </c>
      <c r="I15" s="4">
        <v>18000</v>
      </c>
      <c r="J15" s="4">
        <v>350000</v>
      </c>
      <c r="K15" s="4">
        <v>170000</v>
      </c>
      <c r="L15" s="7">
        <v>0.20833333333333334</v>
      </c>
      <c r="M15" s="5" t="s">
        <v>3</v>
      </c>
      <c r="N15">
        <f>RANK(K15,$K$3:$K$51)</f>
        <v>10</v>
      </c>
    </row>
    <row r="16" spans="1:14" ht="15">
      <c r="A16" s="6" t="s">
        <v>17</v>
      </c>
      <c r="B16" s="4">
        <v>259637</v>
      </c>
      <c r="C16">
        <f t="shared" si="0"/>
        <v>14</v>
      </c>
      <c r="E16" s="4">
        <v>331718</v>
      </c>
      <c r="F16">
        <f t="shared" si="1"/>
        <v>11</v>
      </c>
      <c r="H16" s="4">
        <v>200000</v>
      </c>
      <c r="I16" s="4">
        <v>77000</v>
      </c>
      <c r="J16" s="4">
        <v>1300000</v>
      </c>
      <c r="K16" s="4">
        <v>290000</v>
      </c>
      <c r="L16" s="3">
        <v>0.3055555555555555</v>
      </c>
      <c r="M16" s="5" t="s">
        <v>3</v>
      </c>
      <c r="N16">
        <f>RANK(K16,$K$3:$K$51)</f>
        <v>6</v>
      </c>
    </row>
    <row r="17" spans="1:14" ht="15">
      <c r="A17" s="6" t="s">
        <v>63</v>
      </c>
      <c r="B17">
        <v>267253</v>
      </c>
      <c r="C17">
        <f t="shared" si="0"/>
        <v>15</v>
      </c>
      <c r="E17">
        <v>523986</v>
      </c>
      <c r="F17">
        <f t="shared" si="1"/>
        <v>23</v>
      </c>
      <c r="H17" s="4" t="s">
        <v>6</v>
      </c>
      <c r="I17" s="4" t="s">
        <v>6</v>
      </c>
      <c r="J17" s="4" t="s">
        <v>6</v>
      </c>
      <c r="K17" s="4" t="s">
        <v>6</v>
      </c>
      <c r="L17" s="4" t="s">
        <v>6</v>
      </c>
      <c r="M17" s="4" t="s">
        <v>6</v>
      </c>
      <c r="N17" s="4" t="s">
        <v>6</v>
      </c>
    </row>
    <row r="18" spans="1:14" ht="15">
      <c r="A18" s="6" t="s">
        <v>52</v>
      </c>
      <c r="B18" s="4">
        <v>277388</v>
      </c>
      <c r="C18">
        <f t="shared" si="0"/>
        <v>16</v>
      </c>
      <c r="E18" s="4">
        <v>266338</v>
      </c>
      <c r="F18">
        <f t="shared" si="1"/>
        <v>10</v>
      </c>
      <c r="H18" s="4">
        <v>36000</v>
      </c>
      <c r="I18" s="4">
        <v>14000</v>
      </c>
      <c r="J18" s="4">
        <v>160000</v>
      </c>
      <c r="K18" s="4">
        <v>78000</v>
      </c>
      <c r="L18" s="7">
        <v>0.1875</v>
      </c>
      <c r="M18" s="5" t="s">
        <v>3</v>
      </c>
      <c r="N18">
        <f>RANK(K18,$K$3:$K$51)</f>
        <v>17</v>
      </c>
    </row>
    <row r="19" spans="1:14" ht="15">
      <c r="A19" s="6" t="s">
        <v>43</v>
      </c>
      <c r="B19" s="4">
        <v>287737</v>
      </c>
      <c r="C19">
        <f t="shared" si="0"/>
        <v>17</v>
      </c>
      <c r="E19" s="4">
        <v>382764</v>
      </c>
      <c r="F19">
        <f t="shared" si="1"/>
        <v>14</v>
      </c>
      <c r="H19" s="4">
        <v>86000</v>
      </c>
      <c r="I19" s="4">
        <v>30000</v>
      </c>
      <c r="J19" s="4">
        <v>20000</v>
      </c>
      <c r="K19" s="4">
        <v>89000</v>
      </c>
      <c r="L19" s="3">
        <v>0.20833333333333334</v>
      </c>
      <c r="M19" s="5" t="s">
        <v>3</v>
      </c>
      <c r="N19">
        <f>RANK(K19,$K$3:$K$51)</f>
        <v>16</v>
      </c>
    </row>
    <row r="20" spans="1:14" ht="15">
      <c r="A20" s="6" t="s">
        <v>40</v>
      </c>
      <c r="B20" s="4">
        <v>328298</v>
      </c>
      <c r="C20">
        <f t="shared" si="0"/>
        <v>18</v>
      </c>
      <c r="E20" s="4">
        <v>492467</v>
      </c>
      <c r="F20">
        <f t="shared" si="1"/>
        <v>20</v>
      </c>
      <c r="H20" s="4" t="s">
        <v>6</v>
      </c>
      <c r="I20" s="4" t="s">
        <v>6</v>
      </c>
      <c r="J20" s="4" t="s">
        <v>6</v>
      </c>
      <c r="K20" s="4" t="s">
        <v>6</v>
      </c>
      <c r="L20" s="4" t="s">
        <v>6</v>
      </c>
      <c r="M20" s="4" t="s">
        <v>6</v>
      </c>
      <c r="N20" s="4" t="s">
        <v>6</v>
      </c>
    </row>
    <row r="21" spans="1:14" ht="15">
      <c r="A21" s="6" t="s">
        <v>19</v>
      </c>
      <c r="B21" s="4">
        <v>336697</v>
      </c>
      <c r="C21">
        <f t="shared" si="0"/>
        <v>19</v>
      </c>
      <c r="E21" s="4">
        <v>465411</v>
      </c>
      <c r="F21">
        <f t="shared" si="1"/>
        <v>19</v>
      </c>
      <c r="H21" s="4">
        <v>40000</v>
      </c>
      <c r="I21" s="4">
        <v>17000</v>
      </c>
      <c r="J21" s="4">
        <v>170000</v>
      </c>
      <c r="K21" s="4">
        <v>53000</v>
      </c>
      <c r="L21" s="3">
        <v>0.2222222222222222</v>
      </c>
      <c r="M21" s="5" t="s">
        <v>3</v>
      </c>
      <c r="N21">
        <f>RANK(K21,$K$3:$K$51)</f>
        <v>22</v>
      </c>
    </row>
    <row r="22" spans="1:14" ht="15">
      <c r="A22" s="6" t="s">
        <v>26</v>
      </c>
      <c r="B22" s="4">
        <v>430507</v>
      </c>
      <c r="C22">
        <f t="shared" si="0"/>
        <v>20</v>
      </c>
      <c r="E22" s="4">
        <v>443342</v>
      </c>
      <c r="F22">
        <f t="shared" si="1"/>
        <v>18</v>
      </c>
      <c r="H22" s="4">
        <v>100000</v>
      </c>
      <c r="I22" s="4">
        <v>40000</v>
      </c>
      <c r="J22" s="4">
        <v>200000</v>
      </c>
      <c r="K22" s="4">
        <v>99000</v>
      </c>
      <c r="L22" s="3">
        <v>0.15277777777777776</v>
      </c>
      <c r="M22" s="5" t="s">
        <v>3</v>
      </c>
      <c r="N22">
        <f>RANK(K22,$K$3:$K$51)</f>
        <v>15</v>
      </c>
    </row>
    <row r="23" spans="1:14" ht="15">
      <c r="A23" s="6" t="s">
        <v>24</v>
      </c>
      <c r="B23" s="4">
        <v>440802</v>
      </c>
      <c r="C23">
        <f t="shared" si="0"/>
        <v>21</v>
      </c>
      <c r="E23" s="4">
        <v>393876</v>
      </c>
      <c r="F23">
        <f t="shared" si="1"/>
        <v>15</v>
      </c>
      <c r="H23" s="4">
        <v>52000</v>
      </c>
      <c r="I23" s="4">
        <v>14000</v>
      </c>
      <c r="J23" s="4">
        <v>260000</v>
      </c>
      <c r="K23" s="4">
        <v>100000</v>
      </c>
      <c r="L23" s="3">
        <v>0.09722222222222222</v>
      </c>
      <c r="M23" s="3" t="s">
        <v>12</v>
      </c>
      <c r="N23">
        <f>RANK(K23,$K$3:$K$51)</f>
        <v>14</v>
      </c>
    </row>
    <row r="24" spans="1:14" ht="15">
      <c r="A24" s="6" t="s">
        <v>18</v>
      </c>
      <c r="B24" s="4">
        <v>450680</v>
      </c>
      <c r="C24">
        <f t="shared" si="0"/>
        <v>22</v>
      </c>
      <c r="E24" s="4">
        <v>640166</v>
      </c>
      <c r="F24">
        <f t="shared" si="1"/>
        <v>25</v>
      </c>
      <c r="H24" s="4">
        <v>51000</v>
      </c>
      <c r="I24" s="4">
        <v>22000</v>
      </c>
      <c r="J24" s="4">
        <v>120000</v>
      </c>
      <c r="K24" s="4">
        <v>75000</v>
      </c>
      <c r="L24" s="3">
        <v>0.15277777777777776</v>
      </c>
      <c r="M24" s="5" t="s">
        <v>12</v>
      </c>
      <c r="N24">
        <f>RANK(K24,$K$3:$K$51)</f>
        <v>18</v>
      </c>
    </row>
    <row r="25" spans="1:14" ht="15">
      <c r="A25" s="6" t="s">
        <v>54</v>
      </c>
      <c r="B25" s="4">
        <v>473174</v>
      </c>
      <c r="C25">
        <f t="shared" si="0"/>
        <v>23</v>
      </c>
      <c r="E25" s="4">
        <v>870250</v>
      </c>
      <c r="F25">
        <f t="shared" si="1"/>
        <v>29</v>
      </c>
      <c r="H25" s="4" t="s">
        <v>6</v>
      </c>
      <c r="I25" s="4" t="s">
        <v>6</v>
      </c>
      <c r="J25" s="4" t="s">
        <v>6</v>
      </c>
      <c r="K25" s="4" t="s">
        <v>6</v>
      </c>
      <c r="L25" s="4" t="s">
        <v>6</v>
      </c>
      <c r="M25" s="4" t="s">
        <v>6</v>
      </c>
      <c r="N25" s="4" t="s">
        <v>6</v>
      </c>
    </row>
    <row r="26" spans="1:14" ht="15">
      <c r="A26" s="6" t="s">
        <v>74</v>
      </c>
      <c r="B26">
        <v>480427</v>
      </c>
      <c r="C26">
        <f t="shared" si="0"/>
        <v>24</v>
      </c>
      <c r="E26">
        <v>882065</v>
      </c>
      <c r="F26">
        <f t="shared" si="1"/>
        <v>30</v>
      </c>
      <c r="H26" s="4" t="s">
        <v>6</v>
      </c>
      <c r="I26" s="4" t="s">
        <v>6</v>
      </c>
      <c r="J26" s="4" t="s">
        <v>6</v>
      </c>
      <c r="K26" s="4" t="s">
        <v>6</v>
      </c>
      <c r="L26" s="4" t="s">
        <v>6</v>
      </c>
      <c r="M26" s="4" t="s">
        <v>6</v>
      </c>
      <c r="N26" s="4" t="s">
        <v>6</v>
      </c>
    </row>
    <row r="27" spans="1:14" ht="15">
      <c r="A27" s="6" t="s">
        <v>23</v>
      </c>
      <c r="B27" s="4">
        <v>640214</v>
      </c>
      <c r="C27">
        <f t="shared" si="0"/>
        <v>25</v>
      </c>
      <c r="E27" s="4">
        <v>1027896</v>
      </c>
      <c r="F27">
        <f t="shared" si="1"/>
        <v>32</v>
      </c>
      <c r="H27" s="4">
        <v>52000</v>
      </c>
      <c r="I27" s="4">
        <v>19000</v>
      </c>
      <c r="J27" s="4">
        <v>83000</v>
      </c>
      <c r="K27" s="4">
        <v>43000</v>
      </c>
      <c r="L27" s="7">
        <v>0.125</v>
      </c>
      <c r="M27" s="5" t="s">
        <v>3</v>
      </c>
      <c r="N27">
        <f>RANK(K27,$K$3:$K$51)</f>
        <v>23</v>
      </c>
    </row>
    <row r="28" spans="1:14" ht="15">
      <c r="A28" s="6" t="s">
        <v>44</v>
      </c>
      <c r="B28" s="4">
        <v>750328</v>
      </c>
      <c r="C28">
        <f t="shared" si="0"/>
        <v>26</v>
      </c>
      <c r="E28" s="4">
        <v>410597</v>
      </c>
      <c r="F28">
        <f t="shared" si="1"/>
        <v>16</v>
      </c>
      <c r="H28" s="4">
        <v>35000</v>
      </c>
      <c r="I28" s="4">
        <v>13000</v>
      </c>
      <c r="J28" s="4">
        <v>260000</v>
      </c>
      <c r="K28" s="4">
        <v>72000</v>
      </c>
      <c r="L28" s="7">
        <v>0.2708333333333333</v>
      </c>
      <c r="M28" s="5" t="s">
        <v>3</v>
      </c>
      <c r="N28">
        <f>RANK(K28,$K$3:$K$51)</f>
        <v>19</v>
      </c>
    </row>
    <row r="29" spans="1:14" ht="15">
      <c r="A29" s="6" t="s">
        <v>20</v>
      </c>
      <c r="B29" s="4">
        <v>773241</v>
      </c>
      <c r="C29">
        <f t="shared" si="0"/>
        <v>27</v>
      </c>
      <c r="E29" s="4">
        <v>496613</v>
      </c>
      <c r="F29">
        <f t="shared" si="1"/>
        <v>21</v>
      </c>
      <c r="H29" s="4">
        <v>95000</v>
      </c>
      <c r="I29" s="4">
        <v>47000</v>
      </c>
      <c r="J29" s="4">
        <v>210000</v>
      </c>
      <c r="K29" s="4">
        <v>120000</v>
      </c>
      <c r="L29" s="3">
        <v>0.15277777777777776</v>
      </c>
      <c r="M29" s="5" t="s">
        <v>12</v>
      </c>
      <c r="N29">
        <f>RANK(K29,$K$3:$K$51)</f>
        <v>12</v>
      </c>
    </row>
    <row r="30" spans="1:14" ht="15">
      <c r="A30" s="6" t="s">
        <v>37</v>
      </c>
      <c r="B30" s="4">
        <v>855680</v>
      </c>
      <c r="C30">
        <f t="shared" si="0"/>
        <v>28</v>
      </c>
      <c r="E30" s="4">
        <v>805895</v>
      </c>
      <c r="F30">
        <f t="shared" si="1"/>
        <v>27</v>
      </c>
      <c r="H30" s="4">
        <v>44000</v>
      </c>
      <c r="I30" s="4">
        <v>17000</v>
      </c>
      <c r="J30" s="4">
        <v>100000</v>
      </c>
      <c r="K30" s="4">
        <v>36000</v>
      </c>
      <c r="L30" s="7">
        <v>0.1875</v>
      </c>
      <c r="M30" s="5" t="s">
        <v>3</v>
      </c>
      <c r="N30">
        <f>RANK(K30,$K$3:$K$51)</f>
        <v>24</v>
      </c>
    </row>
    <row r="31" spans="1:14" ht="15">
      <c r="A31" s="6" t="s">
        <v>21</v>
      </c>
      <c r="B31" s="4">
        <v>877633</v>
      </c>
      <c r="C31">
        <f t="shared" si="0"/>
        <v>29</v>
      </c>
      <c r="E31" s="4">
        <v>816211</v>
      </c>
      <c r="F31">
        <f t="shared" si="1"/>
        <v>28</v>
      </c>
      <c r="H31" s="4">
        <v>89000</v>
      </c>
      <c r="I31" s="4">
        <v>30000</v>
      </c>
      <c r="J31" s="4">
        <v>200000</v>
      </c>
      <c r="K31" s="4">
        <v>110000</v>
      </c>
      <c r="L31" s="3">
        <v>0.04861111111111111</v>
      </c>
      <c r="M31" s="5" t="s">
        <v>12</v>
      </c>
      <c r="N31">
        <f>RANK(K31,$K$3:$K$51)</f>
        <v>13</v>
      </c>
    </row>
    <row r="32" spans="1:14" ht="15">
      <c r="A32" s="6" t="s">
        <v>62</v>
      </c>
      <c r="B32" s="4">
        <v>910077</v>
      </c>
      <c r="C32">
        <f t="shared" si="0"/>
        <v>30</v>
      </c>
      <c r="E32" s="4">
        <v>581049</v>
      </c>
      <c r="F32">
        <f t="shared" si="1"/>
        <v>24</v>
      </c>
      <c r="H32" s="4" t="s">
        <v>6</v>
      </c>
      <c r="I32" s="4" t="s">
        <v>6</v>
      </c>
      <c r="J32" s="4" t="s">
        <v>6</v>
      </c>
      <c r="K32" s="4" t="s">
        <v>6</v>
      </c>
      <c r="L32" s="4" t="s">
        <v>6</v>
      </c>
      <c r="M32" s="4" t="s">
        <v>6</v>
      </c>
      <c r="N32" s="4" t="s">
        <v>6</v>
      </c>
    </row>
    <row r="33" spans="1:14" ht="15">
      <c r="A33" s="6" t="s">
        <v>64</v>
      </c>
      <c r="B33" s="4">
        <v>917449</v>
      </c>
      <c r="C33">
        <f t="shared" si="0"/>
        <v>31</v>
      </c>
      <c r="E33" s="4">
        <v>1321978</v>
      </c>
      <c r="F33">
        <f t="shared" si="1"/>
        <v>35</v>
      </c>
      <c r="H33" s="4" t="s">
        <v>6</v>
      </c>
      <c r="I33" s="4" t="s">
        <v>6</v>
      </c>
      <c r="J33" s="4" t="s">
        <v>6</v>
      </c>
      <c r="K33" s="4" t="s">
        <v>6</v>
      </c>
      <c r="L33" s="4" t="s">
        <v>6</v>
      </c>
      <c r="M33" s="4" t="s">
        <v>6</v>
      </c>
      <c r="N33" s="4" t="s">
        <v>6</v>
      </c>
    </row>
    <row r="34" spans="1:14" ht="15">
      <c r="A34" s="6" t="s">
        <v>55</v>
      </c>
      <c r="B34" s="4">
        <v>1019205</v>
      </c>
      <c r="C34">
        <f t="shared" si="0"/>
        <v>32</v>
      </c>
      <c r="E34" s="4">
        <v>6790828</v>
      </c>
      <c r="F34">
        <f t="shared" si="1"/>
        <v>50</v>
      </c>
      <c r="H34" s="4" t="s">
        <v>6</v>
      </c>
      <c r="I34" s="4" t="s">
        <v>6</v>
      </c>
      <c r="J34" s="4" t="s">
        <v>6</v>
      </c>
      <c r="K34" s="4" t="s">
        <v>6</v>
      </c>
      <c r="L34" s="4" t="s">
        <v>6</v>
      </c>
      <c r="M34" s="4" t="s">
        <v>6</v>
      </c>
      <c r="N34" s="4" t="s">
        <v>6</v>
      </c>
    </row>
    <row r="35" spans="1:14" ht="15">
      <c r="A35" s="6" t="s">
        <v>72</v>
      </c>
      <c r="B35">
        <v>1092007</v>
      </c>
      <c r="C35">
        <f t="shared" si="0"/>
        <v>33</v>
      </c>
      <c r="E35">
        <v>1600102</v>
      </c>
      <c r="F35">
        <f t="shared" si="1"/>
        <v>37</v>
      </c>
      <c r="H35" s="4" t="s">
        <v>6</v>
      </c>
      <c r="I35" s="4" t="s">
        <v>6</v>
      </c>
      <c r="J35" s="4" t="s">
        <v>6</v>
      </c>
      <c r="K35" s="4" t="s">
        <v>6</v>
      </c>
      <c r="L35" s="4" t="s">
        <v>6</v>
      </c>
      <c r="M35" s="4" t="s">
        <v>6</v>
      </c>
      <c r="N35" s="4" t="s">
        <v>6</v>
      </c>
    </row>
    <row r="36" spans="1:14" ht="15">
      <c r="A36" s="6" t="s">
        <v>73</v>
      </c>
      <c r="B36">
        <v>1165602</v>
      </c>
      <c r="C36">
        <f aca="true" t="shared" si="3" ref="C36:C57">RANK(B36,$B$3:$B$65,1)</f>
        <v>34</v>
      </c>
      <c r="E36">
        <v>2143954</v>
      </c>
      <c r="F36">
        <f t="shared" si="1"/>
        <v>44</v>
      </c>
      <c r="H36" s="4" t="s">
        <v>6</v>
      </c>
      <c r="I36" s="4" t="s">
        <v>6</v>
      </c>
      <c r="J36" s="4" t="s">
        <v>6</v>
      </c>
      <c r="K36" s="4" t="s">
        <v>6</v>
      </c>
      <c r="L36" s="4" t="s">
        <v>6</v>
      </c>
      <c r="M36" s="4" t="s">
        <v>6</v>
      </c>
      <c r="N36" s="4" t="s">
        <v>6</v>
      </c>
    </row>
    <row r="37" spans="1:14" ht="15">
      <c r="A37" s="6" t="s">
        <v>65</v>
      </c>
      <c r="B37" s="4">
        <v>1178797</v>
      </c>
      <c r="C37">
        <f t="shared" si="3"/>
        <v>35</v>
      </c>
      <c r="E37" s="4">
        <v>2984463</v>
      </c>
      <c r="F37">
        <f t="shared" si="1"/>
        <v>47</v>
      </c>
      <c r="H37" s="4" t="s">
        <v>6</v>
      </c>
      <c r="I37" s="4" t="s">
        <v>6</v>
      </c>
      <c r="J37" s="4" t="s">
        <v>6</v>
      </c>
      <c r="K37" s="4" t="s">
        <v>6</v>
      </c>
      <c r="L37" s="4" t="s">
        <v>6</v>
      </c>
      <c r="M37" s="4" t="s">
        <v>6</v>
      </c>
      <c r="N37" s="4" t="s">
        <v>6</v>
      </c>
    </row>
    <row r="38" spans="1:14" ht="15">
      <c r="A38" s="6" t="s">
        <v>38</v>
      </c>
      <c r="B38" s="4">
        <v>1243526</v>
      </c>
      <c r="C38">
        <f t="shared" si="3"/>
        <v>36</v>
      </c>
      <c r="E38" s="4">
        <v>1639774</v>
      </c>
      <c r="F38">
        <f t="shared" si="1"/>
        <v>38</v>
      </c>
      <c r="H38" s="4" t="s">
        <v>6</v>
      </c>
      <c r="I38" s="4" t="s">
        <v>6</v>
      </c>
      <c r="J38" s="4" t="s">
        <v>6</v>
      </c>
      <c r="K38" s="4" t="s">
        <v>6</v>
      </c>
      <c r="L38" s="4" t="s">
        <v>6</v>
      </c>
      <c r="M38" s="4" t="s">
        <v>6</v>
      </c>
      <c r="N38" s="4" t="s">
        <v>6</v>
      </c>
    </row>
    <row r="39" spans="1:14" ht="15">
      <c r="A39" s="6" t="s">
        <v>66</v>
      </c>
      <c r="B39" s="4">
        <v>1264283</v>
      </c>
      <c r="C39">
        <f t="shared" si="3"/>
        <v>37</v>
      </c>
      <c r="E39" s="4">
        <v>1406799</v>
      </c>
      <c r="F39">
        <f t="shared" si="1"/>
        <v>36</v>
      </c>
      <c r="H39" s="4" t="s">
        <v>6</v>
      </c>
      <c r="I39" s="4" t="s">
        <v>6</v>
      </c>
      <c r="J39" s="4" t="s">
        <v>6</v>
      </c>
      <c r="K39" s="4" t="s">
        <v>6</v>
      </c>
      <c r="L39" s="4" t="s">
        <v>6</v>
      </c>
      <c r="M39" s="4" t="s">
        <v>6</v>
      </c>
      <c r="N39" s="4" t="s">
        <v>6</v>
      </c>
    </row>
    <row r="40" spans="1:14" ht="15">
      <c r="A40" s="6" t="s">
        <v>32</v>
      </c>
      <c r="B40" s="4">
        <v>1429704</v>
      </c>
      <c r="C40">
        <f t="shared" si="3"/>
        <v>38</v>
      </c>
      <c r="E40" s="4">
        <v>728241</v>
      </c>
      <c r="F40">
        <f t="shared" si="1"/>
        <v>26</v>
      </c>
      <c r="H40" s="4">
        <v>86000</v>
      </c>
      <c r="I40" s="4" t="s">
        <v>6</v>
      </c>
      <c r="J40" s="4">
        <v>460000</v>
      </c>
      <c r="K40" s="4">
        <v>160000</v>
      </c>
      <c r="L40" s="7">
        <v>0.125</v>
      </c>
      <c r="M40" s="5" t="s">
        <v>12</v>
      </c>
      <c r="N40">
        <f>RANK(K40,$K$3:$K$51)</f>
        <v>11</v>
      </c>
    </row>
    <row r="41" spans="1:14" ht="15">
      <c r="A41" s="6" t="s">
        <v>59</v>
      </c>
      <c r="B41" s="4">
        <v>1446816</v>
      </c>
      <c r="C41">
        <f t="shared" si="3"/>
        <v>39</v>
      </c>
      <c r="E41" s="4">
        <v>2031210</v>
      </c>
      <c r="F41">
        <f t="shared" si="1"/>
        <v>43</v>
      </c>
      <c r="H41" s="4" t="s">
        <v>6</v>
      </c>
      <c r="I41" s="4" t="s">
        <v>6</v>
      </c>
      <c r="J41" s="4" t="s">
        <v>6</v>
      </c>
      <c r="K41" s="4" t="s">
        <v>6</v>
      </c>
      <c r="L41" s="4" t="s">
        <v>6</v>
      </c>
      <c r="M41" s="4" t="s">
        <v>6</v>
      </c>
      <c r="N41" s="4" t="s">
        <v>6</v>
      </c>
    </row>
    <row r="42" spans="1:14" ht="15">
      <c r="A42" s="6" t="s">
        <v>56</v>
      </c>
      <c r="B42" s="4">
        <v>1839686</v>
      </c>
      <c r="C42">
        <f t="shared" si="3"/>
        <v>40</v>
      </c>
      <c r="E42" s="4">
        <v>1154638</v>
      </c>
      <c r="F42">
        <f t="shared" si="1"/>
        <v>33</v>
      </c>
      <c r="H42" s="4">
        <v>30000</v>
      </c>
      <c r="I42" s="4">
        <v>11000</v>
      </c>
      <c r="J42" s="4">
        <v>150000</v>
      </c>
      <c r="K42" s="4">
        <v>34000</v>
      </c>
      <c r="L42" s="7">
        <v>0.3055555555555555</v>
      </c>
      <c r="M42" s="5" t="s">
        <v>3</v>
      </c>
      <c r="N42">
        <f>RANK(K42,$K$3:$K$51)</f>
        <v>25</v>
      </c>
    </row>
    <row r="43" spans="1:14" ht="15">
      <c r="A43" s="6" t="s">
        <v>33</v>
      </c>
      <c r="B43" s="4">
        <v>1956255</v>
      </c>
      <c r="C43">
        <f t="shared" si="3"/>
        <v>41</v>
      </c>
      <c r="E43" s="4">
        <v>1924169</v>
      </c>
      <c r="F43">
        <f t="shared" si="1"/>
        <v>40</v>
      </c>
      <c r="H43" s="4">
        <v>4200</v>
      </c>
      <c r="I43" s="4" t="s">
        <v>6</v>
      </c>
      <c r="J43" s="4">
        <v>8300</v>
      </c>
      <c r="K43" s="4">
        <v>4700</v>
      </c>
      <c r="L43" s="7">
        <v>0.03333333333333333</v>
      </c>
      <c r="M43" s="5" t="s">
        <v>12</v>
      </c>
      <c r="N43">
        <f>RANK(K43,$K$3:$K$51)</f>
        <v>26</v>
      </c>
    </row>
    <row r="44" spans="1:14" ht="15">
      <c r="A44" s="6" t="s">
        <v>67</v>
      </c>
      <c r="B44" s="4">
        <v>2401262</v>
      </c>
      <c r="C44">
        <f t="shared" si="3"/>
        <v>42</v>
      </c>
      <c r="E44" s="4" t="s">
        <v>6</v>
      </c>
      <c r="F44" s="4" t="s">
        <v>6</v>
      </c>
      <c r="H44" s="4" t="s">
        <v>6</v>
      </c>
      <c r="I44" s="4" t="s">
        <v>6</v>
      </c>
      <c r="J44" s="4" t="s">
        <v>6</v>
      </c>
      <c r="K44" s="4" t="s">
        <v>6</v>
      </c>
      <c r="L44" s="4" t="s">
        <v>6</v>
      </c>
      <c r="M44" s="4" t="s">
        <v>6</v>
      </c>
      <c r="N44" s="4" t="s">
        <v>6</v>
      </c>
    </row>
    <row r="45" spans="1:14" ht="15">
      <c r="A45" s="6" t="s">
        <v>51</v>
      </c>
      <c r="B45" s="4">
        <v>2582042</v>
      </c>
      <c r="C45">
        <f t="shared" si="3"/>
        <v>43</v>
      </c>
      <c r="E45" s="4">
        <v>992579</v>
      </c>
      <c r="F45">
        <f aca="true" t="shared" si="4" ref="F45:F57">RANK(E45,$E$3:$E$65,1)</f>
        <v>31</v>
      </c>
      <c r="H45" s="4" t="s">
        <v>6</v>
      </c>
      <c r="I45" s="4" t="s">
        <v>6</v>
      </c>
      <c r="J45" s="4" t="s">
        <v>6</v>
      </c>
      <c r="K45" s="4" t="s">
        <v>6</v>
      </c>
      <c r="L45" s="4" t="s">
        <v>6</v>
      </c>
      <c r="M45" s="4" t="s">
        <v>6</v>
      </c>
      <c r="N45" s="4" t="s">
        <v>6</v>
      </c>
    </row>
    <row r="46" spans="1:14" ht="15">
      <c r="A46" s="6" t="s">
        <v>27</v>
      </c>
      <c r="B46" s="4">
        <v>2867759</v>
      </c>
      <c r="C46">
        <f t="shared" si="3"/>
        <v>44</v>
      </c>
      <c r="E46" s="4">
        <v>2349340</v>
      </c>
      <c r="F46">
        <f t="shared" si="4"/>
        <v>45</v>
      </c>
      <c r="H46" s="4" t="s">
        <v>6</v>
      </c>
      <c r="I46" s="4" t="s">
        <v>6</v>
      </c>
      <c r="J46" s="4" t="s">
        <v>6</v>
      </c>
      <c r="K46" s="4" t="s">
        <v>6</v>
      </c>
      <c r="L46" s="4" t="s">
        <v>6</v>
      </c>
      <c r="M46" s="4" t="s">
        <v>6</v>
      </c>
      <c r="N46" s="4" t="s">
        <v>6</v>
      </c>
    </row>
    <row r="47" spans="1:14" ht="15">
      <c r="A47" s="6" t="s">
        <v>48</v>
      </c>
      <c r="B47" s="4">
        <v>3166127</v>
      </c>
      <c r="C47">
        <f t="shared" si="3"/>
        <v>45</v>
      </c>
      <c r="E47" s="4">
        <v>1955510</v>
      </c>
      <c r="F47">
        <f t="shared" si="4"/>
        <v>41</v>
      </c>
      <c r="H47" s="4" t="s">
        <v>6</v>
      </c>
      <c r="I47" s="4" t="s">
        <v>6</v>
      </c>
      <c r="J47" s="4" t="s">
        <v>6</v>
      </c>
      <c r="K47" s="4" t="s">
        <v>6</v>
      </c>
      <c r="L47" s="4" t="s">
        <v>6</v>
      </c>
      <c r="M47" s="4" t="s">
        <v>6</v>
      </c>
      <c r="N47" s="4" t="s">
        <v>6</v>
      </c>
    </row>
    <row r="48" spans="1:14" ht="15">
      <c r="A48" s="6" t="s">
        <v>25</v>
      </c>
      <c r="B48" s="4">
        <v>3978603</v>
      </c>
      <c r="C48">
        <f t="shared" si="3"/>
        <v>46</v>
      </c>
      <c r="E48" s="4">
        <v>1263634</v>
      </c>
      <c r="F48">
        <f t="shared" si="4"/>
        <v>34</v>
      </c>
      <c r="H48" s="4" t="s">
        <v>6</v>
      </c>
      <c r="I48" s="4" t="s">
        <v>6</v>
      </c>
      <c r="J48" s="4" t="s">
        <v>6</v>
      </c>
      <c r="K48" s="4" t="s">
        <v>6</v>
      </c>
      <c r="L48" s="4" t="s">
        <v>6</v>
      </c>
      <c r="M48" s="4" t="s">
        <v>6</v>
      </c>
      <c r="N48" s="4" t="s">
        <v>6</v>
      </c>
    </row>
    <row r="49" spans="1:14" ht="15">
      <c r="A49" s="6" t="s">
        <v>14</v>
      </c>
      <c r="B49" s="4">
        <v>3988452</v>
      </c>
      <c r="C49">
        <f t="shared" si="3"/>
        <v>47</v>
      </c>
      <c r="E49" s="4">
        <v>2521244</v>
      </c>
      <c r="F49">
        <f t="shared" si="4"/>
        <v>46</v>
      </c>
      <c r="H49" s="4" t="s">
        <v>6</v>
      </c>
      <c r="I49" s="4" t="s">
        <v>6</v>
      </c>
      <c r="J49" s="4" t="s">
        <v>6</v>
      </c>
      <c r="K49" s="4" t="s">
        <v>6</v>
      </c>
      <c r="L49" s="4" t="s">
        <v>6</v>
      </c>
      <c r="M49" s="4" t="s">
        <v>6</v>
      </c>
      <c r="N49" s="4" t="s">
        <v>6</v>
      </c>
    </row>
    <row r="50" spans="1:14" ht="15">
      <c r="A50" s="6" t="s">
        <v>39</v>
      </c>
      <c r="B50" s="4">
        <v>4042586</v>
      </c>
      <c r="C50">
        <f t="shared" si="3"/>
        <v>48</v>
      </c>
      <c r="E50" s="4">
        <v>2004218</v>
      </c>
      <c r="F50">
        <f t="shared" si="4"/>
        <v>42</v>
      </c>
      <c r="H50" s="4" t="s">
        <v>6</v>
      </c>
      <c r="I50" s="4" t="s">
        <v>6</v>
      </c>
      <c r="J50" s="4" t="s">
        <v>6</v>
      </c>
      <c r="K50" s="4" t="s">
        <v>6</v>
      </c>
      <c r="L50" s="4" t="s">
        <v>6</v>
      </c>
      <c r="M50" s="4" t="s">
        <v>6</v>
      </c>
      <c r="N50" s="4" t="s">
        <v>6</v>
      </c>
    </row>
    <row r="51" spans="1:14" ht="15">
      <c r="A51" s="6" t="s">
        <v>53</v>
      </c>
      <c r="B51" s="4">
        <v>4337420</v>
      </c>
      <c r="C51">
        <f t="shared" si="3"/>
        <v>49</v>
      </c>
      <c r="E51" s="4">
        <v>9672476</v>
      </c>
      <c r="F51">
        <f t="shared" si="4"/>
        <v>53</v>
      </c>
      <c r="H51" s="4" t="s">
        <v>6</v>
      </c>
      <c r="I51" s="4" t="s">
        <v>6</v>
      </c>
      <c r="J51" s="4" t="s">
        <v>6</v>
      </c>
      <c r="K51" s="4" t="s">
        <v>6</v>
      </c>
      <c r="L51" s="4" t="s">
        <v>6</v>
      </c>
      <c r="M51" s="4" t="s">
        <v>6</v>
      </c>
      <c r="N51" s="4" t="s">
        <v>6</v>
      </c>
    </row>
    <row r="52" spans="1:14" ht="15">
      <c r="A52" s="6" t="s">
        <v>35</v>
      </c>
      <c r="B52" s="4">
        <v>6242261</v>
      </c>
      <c r="C52">
        <f t="shared" si="3"/>
        <v>50</v>
      </c>
      <c r="E52" s="4">
        <v>8159998</v>
      </c>
      <c r="F52">
        <f t="shared" si="4"/>
        <v>52</v>
      </c>
      <c r="H52" s="4" t="s">
        <v>6</v>
      </c>
      <c r="I52" s="4" t="s">
        <v>6</v>
      </c>
      <c r="J52" s="4" t="s">
        <v>6</v>
      </c>
      <c r="K52" s="4" t="s">
        <v>6</v>
      </c>
      <c r="L52" s="4" t="s">
        <v>6</v>
      </c>
      <c r="M52" s="4" t="s">
        <v>6</v>
      </c>
      <c r="N52" s="4" t="s">
        <v>6</v>
      </c>
    </row>
    <row r="53" spans="1:14" ht="15">
      <c r="A53" s="6" t="s">
        <v>34</v>
      </c>
      <c r="B53" s="4">
        <v>7109133</v>
      </c>
      <c r="C53">
        <f t="shared" si="3"/>
        <v>51</v>
      </c>
      <c r="E53" s="4">
        <v>3340304</v>
      </c>
      <c r="F53">
        <f t="shared" si="4"/>
        <v>49</v>
      </c>
      <c r="H53" s="4" t="s">
        <v>6</v>
      </c>
      <c r="I53" s="4" t="s">
        <v>6</v>
      </c>
      <c r="J53" s="4" t="s">
        <v>6</v>
      </c>
      <c r="K53" s="4" t="s">
        <v>6</v>
      </c>
      <c r="L53" s="4" t="s">
        <v>6</v>
      </c>
      <c r="M53" s="4" t="s">
        <v>6</v>
      </c>
      <c r="N53" s="4" t="s">
        <v>6</v>
      </c>
    </row>
    <row r="54" spans="1:14" ht="15">
      <c r="A54" s="6" t="s">
        <v>47</v>
      </c>
      <c r="B54" s="4">
        <v>12444844</v>
      </c>
      <c r="C54">
        <f t="shared" si="3"/>
        <v>52</v>
      </c>
      <c r="E54" s="4">
        <v>3158340</v>
      </c>
      <c r="F54">
        <f t="shared" si="4"/>
        <v>48</v>
      </c>
      <c r="H54" s="4" t="s">
        <v>6</v>
      </c>
      <c r="I54" s="4" t="s">
        <v>6</v>
      </c>
      <c r="J54" s="4" t="s">
        <v>6</v>
      </c>
      <c r="K54" s="4" t="s">
        <v>6</v>
      </c>
      <c r="L54" s="4" t="s">
        <v>6</v>
      </c>
      <c r="M54" s="4" t="s">
        <v>6</v>
      </c>
      <c r="N54" s="4" t="s">
        <v>6</v>
      </c>
    </row>
    <row r="55" spans="1:14" ht="15">
      <c r="A55" s="6" t="s">
        <v>61</v>
      </c>
      <c r="B55" s="4">
        <v>12949267</v>
      </c>
      <c r="C55">
        <f t="shared" si="3"/>
        <v>53</v>
      </c>
      <c r="E55" s="4">
        <v>7742939</v>
      </c>
      <c r="F55">
        <f t="shared" si="4"/>
        <v>51</v>
      </c>
      <c r="H55" s="4" t="s">
        <v>6</v>
      </c>
      <c r="I55" s="4" t="s">
        <v>6</v>
      </c>
      <c r="J55" s="4" t="s">
        <v>6</v>
      </c>
      <c r="K55" s="4" t="s">
        <v>6</v>
      </c>
      <c r="L55" s="4" t="s">
        <v>6</v>
      </c>
      <c r="M55" s="4" t="s">
        <v>6</v>
      </c>
      <c r="N55" s="4" t="s">
        <v>6</v>
      </c>
    </row>
    <row r="56" spans="1:14" ht="15">
      <c r="A56" s="6" t="s">
        <v>49</v>
      </c>
      <c r="B56" s="4">
        <v>16726881</v>
      </c>
      <c r="C56">
        <f t="shared" si="3"/>
        <v>54</v>
      </c>
      <c r="E56" s="4">
        <v>1653564</v>
      </c>
      <c r="F56">
        <f t="shared" si="4"/>
        <v>39</v>
      </c>
      <c r="H56" s="4" t="s">
        <v>6</v>
      </c>
      <c r="I56" s="4" t="s">
        <v>6</v>
      </c>
      <c r="J56" s="4" t="s">
        <v>6</v>
      </c>
      <c r="K56" s="4" t="s">
        <v>6</v>
      </c>
      <c r="L56" s="4" t="s">
        <v>6</v>
      </c>
      <c r="M56" s="4" t="s">
        <v>6</v>
      </c>
      <c r="N56" s="4" t="s">
        <v>6</v>
      </c>
    </row>
    <row r="57" spans="1:14" ht="15">
      <c r="A57" s="6" t="s">
        <v>69</v>
      </c>
      <c r="B57" s="4">
        <v>17644617</v>
      </c>
      <c r="C57">
        <f t="shared" si="3"/>
        <v>55</v>
      </c>
      <c r="E57" s="4">
        <v>10222121</v>
      </c>
      <c r="F57">
        <f t="shared" si="4"/>
        <v>54</v>
      </c>
      <c r="H57" s="4" t="s">
        <v>6</v>
      </c>
      <c r="I57" s="4" t="s">
        <v>6</v>
      </c>
      <c r="J57" s="4" t="s">
        <v>6</v>
      </c>
      <c r="K57" s="4" t="s">
        <v>6</v>
      </c>
      <c r="L57" s="4" t="s">
        <v>6</v>
      </c>
      <c r="M57" s="4" t="s">
        <v>6</v>
      </c>
      <c r="N57" s="4" t="s">
        <v>6</v>
      </c>
    </row>
    <row r="58" spans="1:14" ht="15">
      <c r="A58" s="6" t="s">
        <v>7</v>
      </c>
      <c r="B58" s="4" t="s">
        <v>6</v>
      </c>
      <c r="C58" s="4" t="s">
        <v>6</v>
      </c>
      <c r="E58" s="4" t="s">
        <v>6</v>
      </c>
      <c r="F58" s="4" t="s">
        <v>6</v>
      </c>
      <c r="H58">
        <v>690000</v>
      </c>
      <c r="I58">
        <v>290000</v>
      </c>
      <c r="J58">
        <v>2600000</v>
      </c>
      <c r="K58">
        <v>1100000</v>
      </c>
      <c r="L58" s="3">
        <v>0.1875</v>
      </c>
      <c r="M58" t="s">
        <v>3</v>
      </c>
      <c r="N58">
        <f>RANK(K58,$K$3:$K$51)</f>
        <v>2</v>
      </c>
    </row>
    <row r="59" spans="1:14" ht="15">
      <c r="A59" s="6" t="s">
        <v>29</v>
      </c>
      <c r="B59" s="4" t="s">
        <v>6</v>
      </c>
      <c r="C59" s="4" t="s">
        <v>6</v>
      </c>
      <c r="E59" s="4" t="s">
        <v>6</v>
      </c>
      <c r="F59" s="4" t="s">
        <v>6</v>
      </c>
      <c r="H59" s="4" t="s">
        <v>6</v>
      </c>
      <c r="I59" s="4" t="s">
        <v>6</v>
      </c>
      <c r="J59" s="4" t="s">
        <v>6</v>
      </c>
      <c r="K59" s="4" t="s">
        <v>6</v>
      </c>
      <c r="L59" s="4" t="s">
        <v>6</v>
      </c>
      <c r="M59" s="4" t="s">
        <v>6</v>
      </c>
      <c r="N59" s="4" t="s">
        <v>6</v>
      </c>
    </row>
    <row r="60" spans="1:14" ht="15">
      <c r="A60" s="6" t="s">
        <v>42</v>
      </c>
      <c r="B60" s="4" t="s">
        <v>6</v>
      </c>
      <c r="C60" s="4" t="s">
        <v>6</v>
      </c>
      <c r="E60" s="4" t="s">
        <v>6</v>
      </c>
      <c r="F60" s="4" t="s">
        <v>6</v>
      </c>
      <c r="H60" s="4" t="s">
        <v>6</v>
      </c>
      <c r="I60" s="4" t="s">
        <v>6</v>
      </c>
      <c r="J60" s="4" t="s">
        <v>6</v>
      </c>
      <c r="K60" s="4" t="s">
        <v>6</v>
      </c>
      <c r="L60" s="4" t="s">
        <v>6</v>
      </c>
      <c r="M60" s="4" t="s">
        <v>6</v>
      </c>
      <c r="N60" s="4" t="s">
        <v>6</v>
      </c>
    </row>
    <row r="61" spans="1:14" ht="15">
      <c r="A61" s="6" t="s">
        <v>50</v>
      </c>
      <c r="B61" s="4" t="s">
        <v>6</v>
      </c>
      <c r="C61" s="4" t="s">
        <v>6</v>
      </c>
      <c r="E61" s="4" t="s">
        <v>6</v>
      </c>
      <c r="F61" s="4" t="s">
        <v>6</v>
      </c>
      <c r="H61" s="4" t="s">
        <v>6</v>
      </c>
      <c r="I61" s="4" t="s">
        <v>6</v>
      </c>
      <c r="J61" s="4" t="s">
        <v>6</v>
      </c>
      <c r="K61" s="4" t="s">
        <v>6</v>
      </c>
      <c r="L61" s="4" t="s">
        <v>6</v>
      </c>
      <c r="M61" s="4" t="s">
        <v>6</v>
      </c>
      <c r="N61" s="4" t="s">
        <v>6</v>
      </c>
    </row>
    <row r="62" spans="1:14" ht="15">
      <c r="A62" s="6" t="s">
        <v>57</v>
      </c>
      <c r="B62" s="4" t="s">
        <v>6</v>
      </c>
      <c r="C62" s="4" t="s">
        <v>6</v>
      </c>
      <c r="E62" s="4" t="s">
        <v>6</v>
      </c>
      <c r="F62" s="4" t="s">
        <v>6</v>
      </c>
      <c r="H62" s="4" t="s">
        <v>6</v>
      </c>
      <c r="I62" s="4" t="s">
        <v>6</v>
      </c>
      <c r="J62" s="4" t="s">
        <v>6</v>
      </c>
      <c r="K62" s="4" t="s">
        <v>6</v>
      </c>
      <c r="L62" s="4" t="s">
        <v>6</v>
      </c>
      <c r="M62" s="4" t="s">
        <v>6</v>
      </c>
      <c r="N62" s="4" t="s">
        <v>6</v>
      </c>
    </row>
    <row r="63" spans="1:14" ht="15">
      <c r="A63" s="6" t="s">
        <v>58</v>
      </c>
      <c r="B63" s="4" t="s">
        <v>6</v>
      </c>
      <c r="C63" s="4" t="s">
        <v>6</v>
      </c>
      <c r="E63" s="4" t="s">
        <v>6</v>
      </c>
      <c r="F63" s="4" t="s">
        <v>6</v>
      </c>
      <c r="H63" s="4" t="s">
        <v>6</v>
      </c>
      <c r="I63" s="4" t="s">
        <v>6</v>
      </c>
      <c r="J63" s="4" t="s">
        <v>6</v>
      </c>
      <c r="K63" s="4" t="s">
        <v>6</v>
      </c>
      <c r="L63" s="4" t="s">
        <v>6</v>
      </c>
      <c r="M63" s="4" t="s">
        <v>6</v>
      </c>
      <c r="N63" s="4" t="s">
        <v>6</v>
      </c>
    </row>
    <row r="64" spans="1:14" ht="15">
      <c r="A64" s="6" t="s">
        <v>41</v>
      </c>
      <c r="B64" s="4" t="s">
        <v>6</v>
      </c>
      <c r="C64" s="4" t="s">
        <v>6</v>
      </c>
      <c r="E64" s="4" t="s">
        <v>6</v>
      </c>
      <c r="F64" s="4" t="s">
        <v>6</v>
      </c>
      <c r="H64" s="4">
        <v>140000</v>
      </c>
      <c r="I64" s="4">
        <v>52000</v>
      </c>
      <c r="J64" s="4">
        <v>630000</v>
      </c>
      <c r="K64" s="4">
        <v>170000</v>
      </c>
      <c r="L64" s="7">
        <v>0.2708333333333333</v>
      </c>
      <c r="M64" s="5" t="s">
        <v>3</v>
      </c>
      <c r="N64">
        <f>RANK(K64,$K$3:$K$51)</f>
        <v>10</v>
      </c>
    </row>
    <row r="65" spans="1:14" ht="15">
      <c r="A65" s="6" t="s">
        <v>46</v>
      </c>
      <c r="B65" s="4" t="s">
        <v>6</v>
      </c>
      <c r="C65" s="4" t="s">
        <v>6</v>
      </c>
      <c r="E65" s="4" t="s">
        <v>6</v>
      </c>
      <c r="F65" s="4" t="s">
        <v>6</v>
      </c>
      <c r="H65" s="4">
        <v>29000</v>
      </c>
      <c r="I65" s="4">
        <v>11000</v>
      </c>
      <c r="J65" s="4">
        <v>39000</v>
      </c>
      <c r="K65" s="4">
        <v>23000</v>
      </c>
      <c r="L65" s="7">
        <v>0.1111111111111111</v>
      </c>
      <c r="M65" s="5" t="s">
        <v>3</v>
      </c>
      <c r="N65">
        <v>28</v>
      </c>
    </row>
    <row r="70" ht="15">
      <c r="K70" s="4"/>
    </row>
  </sheetData>
  <sheetProtection/>
  <mergeCells count="3">
    <mergeCell ref="B1:C1"/>
    <mergeCell ref="E1:F1"/>
    <mergeCell ref="H1:N1"/>
  </mergeCells>
  <conditionalFormatting sqref="F43:F57 F3:F41">
    <cfRule type="cellIs" priority="1" dxfId="0" operator="lessThan" stopIfTrue="1">
      <formula>$N3</formula>
    </cfRule>
    <cfRule type="cellIs" priority="2" dxfId="1" operator="greaterThan" stopIfTrue="1">
      <formula>$N3</formula>
    </cfRule>
  </conditionalFormatting>
  <conditionalFormatting sqref="C3:C57">
    <cfRule type="cellIs" priority="3" dxfId="0" operator="lessThan" stopIfTrue="1">
      <formula>$F3</formula>
    </cfRule>
    <cfRule type="cellIs" priority="4" dxfId="1" operator="greaterThan" stopIfTrue="1">
      <formula>$F3</formula>
    </cfRule>
  </conditionalFormatting>
  <conditionalFormatting sqref="N64:N65 N58 N40:N42 N21:N24 N27:N31 N18:N19 N3:N9 N11:N12 N14:N16">
    <cfRule type="cellIs" priority="5" dxfId="0" operator="lessThan" stopIfTrue="1">
      <formula>#REF!</formula>
    </cfRule>
    <cfRule type="cellIs" priority="6" dxfId="1" operator="greaterThan" stopIfTrue="1">
      <formula>#REF!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Siino</dc:creator>
  <cp:keywords/>
  <dc:description/>
  <cp:lastModifiedBy>Tony Siino</cp:lastModifiedBy>
  <dcterms:created xsi:type="dcterms:W3CDTF">2010-10-04T16:00:51Z</dcterms:created>
  <dcterms:modified xsi:type="dcterms:W3CDTF">2013-11-03T20:12:14Z</dcterms:modified>
  <cp:category/>
  <cp:version/>
  <cp:contentType/>
  <cp:contentStatus/>
</cp:coreProperties>
</file>